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12648425\Documents\Working files\"/>
    </mc:Choice>
  </mc:AlternateContent>
  <xr:revisionPtr revIDLastSave="0" documentId="8_{3634B09C-FD0B-49BD-820F-300CB241FFA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NvsASD">"V2020-06-30"</definedName>
    <definedName name="NvsAutoDrillOk">"VY"</definedName>
    <definedName name="NvsElapsedTime">0.0000347222230629995</definedName>
    <definedName name="NvsEndTime">44085.1363888889</definedName>
    <definedName name="NvsInstLang">"VENG"</definedName>
    <definedName name="NvsInstSpec">"%,FDEPTID,V48210"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"%,X,RZT.DEPTID.,CZF.."</definedName>
    <definedName name="NvsPanelBusUnit">"V"</definedName>
    <definedName name="NvsPanelEffdt">"V2018-07-01"</definedName>
    <definedName name="NvsPanelSetid">"VNWT13"</definedName>
    <definedName name="NvsReqBU">"VNWT13"</definedName>
    <definedName name="NvsReqBUOnly">"VY"</definedName>
    <definedName name="NvsSheetType" localSheetId="0">"M"</definedName>
    <definedName name="NvsTransLed">"VN"</definedName>
    <definedName name="NvsTreeASD">"V2020-06-30"</definedName>
    <definedName name="NvsValTbl.DEPTID">"DEPARTMENT_TBL"</definedName>
    <definedName name="NvsValTbl.FUND_CODE">"FUND_TBL"</definedName>
    <definedName name="_xlnm.Print_Area" localSheetId="0">Sheet1!$B$1:$F$24</definedName>
    <definedName name="_xlnm.Print_Titles" localSheetId="0">Sheet1!$7:$9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F23" i="1"/>
  <c r="E23" i="1"/>
  <c r="D23" i="1"/>
  <c r="D4" i="1"/>
  <c r="D3" i="1"/>
</calcChain>
</file>

<file path=xl/sharedStrings.xml><?xml version="1.0" encoding="utf-8"?>
<sst xmlns="http://schemas.openxmlformats.org/spreadsheetml/2006/main" count="45" uniqueCount="45">
  <si>
    <t>%,LACTUALS,SYTD</t>
  </si>
  <si>
    <t>%,ATF,FDESCR,UDESCR</t>
  </si>
  <si>
    <t>REVENUES</t>
  </si>
  <si>
    <t>Total Revenues</t>
  </si>
  <si>
    <t>EXPENSES</t>
  </si>
  <si>
    <t>%,FACCOUNT,TACCOUNT_CATEGORY,X,NCURRENT_EXP,NRESALE,NDEBT_SERVICE_EXP</t>
  </si>
  <si>
    <t>Total All Expenses</t>
  </si>
  <si>
    <t>Northeast Wisconsin Technical College</t>
  </si>
  <si>
    <t>%,R,FACCOUNT,TACCOUNT_CATEGORY,X,NREVENUES</t>
  </si>
  <si>
    <t>Non-Wage Operational</t>
  </si>
  <si>
    <t>Prior Year Total Actuals</t>
  </si>
  <si>
    <t>%,LACTUALS,SLYRTOT</t>
  </si>
  <si>
    <t>%,QNWT_INITIAL_BUDGET_TRIBAL,SYTD</t>
  </si>
  <si>
    <t>Description</t>
  </si>
  <si>
    <t>Salaries and Fringe</t>
  </si>
  <si>
    <t>Part-time Wages</t>
  </si>
  <si>
    <t>%,FACCOUNT,TACCOUNT_CATEGORY,X,NFRINGES,NSALARIED</t>
  </si>
  <si>
    <t>%,FACCOUNT,TACCOUNT_CATEGORY,X,NHOURLY</t>
  </si>
  <si>
    <t>%,QNWT_REVISED_BUDGET_TRIBAL,SYTD</t>
  </si>
  <si>
    <t>Original Budget</t>
  </si>
  <si>
    <t>Revised Budget</t>
  </si>
  <si>
    <t>YTD $</t>
  </si>
  <si>
    <t>%,LACTUALS,SYTD,FFUND_CODE,V100,V220,V240,V510,V520,V530,V710</t>
  </si>
  <si>
    <t>%,V5073</t>
  </si>
  <si>
    <t>Instructional Salary</t>
  </si>
  <si>
    <t>%,V5119</t>
  </si>
  <si>
    <t>Undistrib Fringe Benefits</t>
  </si>
  <si>
    <t>%,V5202</t>
  </si>
  <si>
    <t>Travel - Conferences/Prof Dev</t>
  </si>
  <si>
    <t>%,V5230</t>
  </si>
  <si>
    <t>Supplies</t>
  </si>
  <si>
    <t>%,V5250</t>
  </si>
  <si>
    <t>Equip-Minor</t>
  </si>
  <si>
    <t>%,V5260</t>
  </si>
  <si>
    <t>Duplicating/Printing</t>
  </si>
  <si>
    <t>48210</t>
  </si>
  <si>
    <t>Renewable-Electrical Solar</t>
  </si>
  <si>
    <t>MTHTRTCH</t>
  </si>
  <si>
    <t>Trades &amp; Tech Deptid Reports</t>
  </si>
  <si>
    <t>BUD_ORG_INSTRUCTIONAL2</t>
  </si>
  <si>
    <t>FINPROCESSOR</t>
  </si>
  <si>
    <t>2020</t>
  </si>
  <si>
    <t>48210 - Renewable-Electrical Solar.xlsx</t>
  </si>
  <si>
    <t>\\GBFP1\SHARED\CUSTOMER REPORTS\LEARNING\TRADES &amp; ENGINEERING\Jun\DEPTID</t>
  </si>
  <si>
    <t>2020-06-30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</si>
</sst>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mmmm\ d\,\ yyyy"/>
    <numFmt numFmtId="165" formatCode="_(* #,##0_);_(* \(#,##0\);_(* &quot;-&quot;??_);_(@_)"/>
  </numFmts>
  <fonts count="13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165" fontId="3" fillId="0" borderId="0" xfId="0" applyNumberFormat="1" applyFont="1"/>
    <xf numFmtId="38" fontId="4" fillId="2" borderId="3" xfId="0" applyNumberFormat="1" applyFont="1" applyFill="1" applyBorder="1" applyAlignment="1">
      <alignment horizontal="centerContinuous"/>
    </xf>
    <xf numFmtId="165" fontId="4" fillId="2" borderId="3" xfId="0" applyNumberFormat="1" applyFont="1" applyFill="1" applyBorder="1" applyAlignment="1">
      <alignment horizontal="centerContinuous"/>
    </xf>
    <xf numFmtId="38" fontId="4" fillId="2" borderId="4" xfId="0" applyNumberFormat="1" applyFont="1" applyFill="1" applyBorder="1" applyAlignment="1">
      <alignment horizontal="centerContinuous"/>
    </xf>
    <xf numFmtId="0" fontId="3" fillId="3" borderId="3" xfId="0" applyNumberFormat="1" applyFont="1" applyFill="1" applyBorder="1"/>
    <xf numFmtId="165" fontId="3" fillId="3" borderId="3" xfId="0" applyNumberFormat="1" applyFont="1" applyFill="1" applyBorder="1"/>
    <xf numFmtId="0" fontId="3" fillId="3" borderId="4" xfId="0" applyNumberFormat="1" applyFont="1" applyFill="1" applyBorder="1" applyAlignment="1"/>
    <xf numFmtId="0" fontId="3" fillId="3" borderId="0" xfId="0" applyNumberFormat="1" applyFont="1" applyFill="1" applyBorder="1"/>
    <xf numFmtId="165" fontId="3" fillId="3" borderId="0" xfId="0" applyNumberFormat="1" applyFont="1" applyFill="1" applyBorder="1"/>
    <xf numFmtId="0" fontId="3" fillId="3" borderId="8" xfId="0" applyNumberFormat="1" applyFont="1" applyFill="1" applyBorder="1" applyAlignment="1"/>
    <xf numFmtId="0" fontId="5" fillId="3" borderId="0" xfId="0" applyNumberFormat="1" applyFont="1" applyFill="1" applyBorder="1"/>
    <xf numFmtId="165" fontId="5" fillId="3" borderId="0" xfId="0" applyNumberFormat="1" applyFont="1" applyFill="1" applyBorder="1"/>
    <xf numFmtId="0" fontId="5" fillId="3" borderId="8" xfId="0" applyNumberFormat="1" applyFont="1" applyFill="1" applyBorder="1" applyAlignment="1"/>
    <xf numFmtId="38" fontId="3" fillId="0" borderId="5" xfId="0" applyNumberFormat="1" applyFont="1" applyFill="1" applyBorder="1"/>
    <xf numFmtId="0" fontId="3" fillId="0" borderId="5" xfId="0" applyNumberFormat="1" applyFont="1" applyFill="1" applyBorder="1"/>
    <xf numFmtId="165" fontId="3" fillId="0" borderId="5" xfId="0" applyNumberFormat="1" applyFont="1" applyFill="1" applyBorder="1"/>
    <xf numFmtId="0" fontId="3" fillId="3" borderId="9" xfId="0" applyNumberFormat="1" applyFont="1" applyFill="1" applyBorder="1"/>
    <xf numFmtId="3" fontId="3" fillId="0" borderId="0" xfId="0" applyNumberFormat="1" applyFont="1"/>
    <xf numFmtId="3" fontId="3" fillId="0" borderId="0" xfId="0" applyNumberFormat="1" applyFont="1" applyFill="1"/>
    <xf numFmtId="9" fontId="3" fillId="0" borderId="0" xfId="1" applyFont="1"/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/>
    <xf numFmtId="41" fontId="8" fillId="0" borderId="0" xfId="0" applyNumberFormat="1" applyFont="1"/>
    <xf numFmtId="165" fontId="8" fillId="0" borderId="0" xfId="0" applyNumberFormat="1" applyFont="1"/>
    <xf numFmtId="41" fontId="8" fillId="0" borderId="0" xfId="2" applyNumberFormat="1" applyFont="1"/>
    <xf numFmtId="3" fontId="7" fillId="0" borderId="0" xfId="0" applyNumberFormat="1" applyFont="1"/>
    <xf numFmtId="3" fontId="9" fillId="0" borderId="0" xfId="0" applyNumberFormat="1" applyFont="1" applyAlignment="1">
      <alignment horizontal="center"/>
    </xf>
    <xf numFmtId="9" fontId="8" fillId="0" borderId="0" xfId="1" applyFont="1"/>
    <xf numFmtId="37" fontId="10" fillId="0" borderId="0" xfId="0" applyNumberFormat="1" applyFont="1" applyFill="1" applyBorder="1" applyAlignment="1">
      <alignment horizontal="centerContinuous"/>
    </xf>
    <xf numFmtId="4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left"/>
    </xf>
    <xf numFmtId="3" fontId="12" fillId="0" borderId="1" xfId="0" applyNumberFormat="1" applyFont="1" applyBorder="1" applyAlignment="1">
      <alignment horizontal="center" wrapText="1"/>
    </xf>
    <xf numFmtId="41" fontId="9" fillId="2" borderId="2" xfId="0" applyNumberFormat="1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center" wrapText="1"/>
    </xf>
    <xf numFmtId="3" fontId="12" fillId="0" borderId="0" xfId="0" applyNumberFormat="1" applyFont="1" applyBorder="1" applyAlignment="1">
      <alignment horizontal="center" wrapText="1"/>
    </xf>
    <xf numFmtId="3" fontId="9" fillId="4" borderId="6" xfId="0" applyNumberFormat="1" applyFont="1" applyFill="1" applyBorder="1" applyAlignment="1">
      <alignment horizontal="center" wrapText="1"/>
    </xf>
    <xf numFmtId="165" fontId="9" fillId="4" borderId="6" xfId="0" applyNumberFormat="1" applyFont="1" applyFill="1" applyBorder="1" applyAlignment="1">
      <alignment horizontal="center" wrapText="1"/>
    </xf>
    <xf numFmtId="3" fontId="9" fillId="5" borderId="1" xfId="0" applyNumberFormat="1" applyFont="1" applyFill="1" applyBorder="1" applyAlignment="1">
      <alignment horizontal="center" wrapText="1"/>
    </xf>
    <xf numFmtId="165" fontId="9" fillId="5" borderId="1" xfId="0" applyNumberFormat="1" applyFont="1" applyFill="1" applyBorder="1" applyAlignment="1">
      <alignment horizontal="center" wrapText="1"/>
    </xf>
    <xf numFmtId="3" fontId="9" fillId="0" borderId="0" xfId="0" applyNumberFormat="1" applyFont="1"/>
    <xf numFmtId="41" fontId="7" fillId="0" borderId="0" xfId="0" applyNumberFormat="1" applyFont="1" applyFill="1"/>
    <xf numFmtId="3" fontId="9" fillId="0" borderId="0" xfId="0" applyNumberFormat="1" applyFont="1" applyFill="1"/>
    <xf numFmtId="41" fontId="9" fillId="0" borderId="6" xfId="0" applyNumberFormat="1" applyFont="1" applyFill="1" applyBorder="1"/>
    <xf numFmtId="165" fontId="9" fillId="0" borderId="6" xfId="0" applyNumberFormat="1" applyFont="1" applyFill="1" applyBorder="1"/>
    <xf numFmtId="41" fontId="7" fillId="0" borderId="0" xfId="0" applyNumberFormat="1" applyFont="1"/>
    <xf numFmtId="41" fontId="9" fillId="0" borderId="7" xfId="0" applyNumberFormat="1" applyFont="1" applyBorder="1"/>
    <xf numFmtId="38" fontId="3" fillId="3" borderId="3" xfId="0" quotePrefix="1" applyNumberFormat="1" applyFont="1" applyFill="1" applyBorder="1"/>
    <xf numFmtId="3" fontId="3" fillId="0" borderId="0" xfId="0" quotePrefix="1" applyNumberFormat="1" applyFont="1"/>
    <xf numFmtId="38" fontId="3" fillId="3" borderId="0" xfId="0" quotePrefix="1" applyNumberFormat="1" applyFont="1" applyFill="1" applyBorder="1"/>
    <xf numFmtId="38" fontId="5" fillId="3" borderId="0" xfId="0" quotePrefix="1" applyNumberFormat="1" applyFont="1" applyFill="1" applyBorder="1"/>
  </cellXfs>
  <cellStyles count="3">
    <cellStyle name="Normal" xfId="0" builtinId="0"/>
    <cellStyle name="Normal 2" xfId="2" xr:uid="{00000000-0005-0000-0000-000002000000}"/>
    <cellStyle name="Percent" xfId="1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137160</xdr:rowOff>
    </xdr:from>
    <xdr:to>
      <xdr:col>1</xdr:col>
      <xdr:colOff>1579880</xdr:colOff>
      <xdr:row>4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7EB718-F559-4514-BE32-548F9C75B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26720"/>
          <a:ext cx="1607820" cy="48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pane ySplit="9" topLeftCell="A10" activePane="bottomLeft" state="frozen"/>
      <selection activeCell="B2" sqref="B2"/>
      <selection pane="bottomLeft" activeCell="C3" sqref="C3"/>
    </sheetView>
  </sheetViews>
  <sheetFormatPr defaultColWidth="11.5" defaultRowHeight="13" outlineLevelRow="1" x14ac:dyDescent="0.3"/>
  <cols>
    <col min="1" max="1" width="11.296875" style="1" hidden="1" customWidth="1"/>
    <col min="2" max="2" width="31.19921875" style="22" customWidth="1"/>
    <col min="3" max="3" width="13.296875" style="22" customWidth="1"/>
    <col min="4" max="4" width="13.296875" style="5" customWidth="1"/>
    <col min="5" max="5" width="13.296875" style="23" customWidth="1"/>
    <col min="6" max="6" width="11.796875" style="24" customWidth="1"/>
    <col min="7" max="16384" width="11.5" style="1"/>
  </cols>
  <sheetData>
    <row r="1" spans="1:6" ht="23.25" hidden="1" customHeight="1" x14ac:dyDescent="0.3">
      <c r="A1" s="26" t="s">
        <v>22</v>
      </c>
      <c r="B1" s="27" t="s">
        <v>1</v>
      </c>
      <c r="C1" s="28" t="s">
        <v>11</v>
      </c>
      <c r="D1" s="29" t="s">
        <v>12</v>
      </c>
      <c r="E1" s="30" t="s">
        <v>18</v>
      </c>
      <c r="F1" s="28" t="s">
        <v>0</v>
      </c>
    </row>
    <row r="2" spans="1:6" ht="14" x14ac:dyDescent="0.3">
      <c r="A2" s="31"/>
      <c r="B2" s="27"/>
      <c r="C2" s="29"/>
      <c r="D2" s="32" t="s">
        <v>7</v>
      </c>
      <c r="E2" s="33"/>
    </row>
    <row r="3" spans="1:6" ht="14" x14ac:dyDescent="0.3">
      <c r="A3" s="31"/>
      <c r="B3" s="27"/>
      <c r="C3" s="29"/>
      <c r="D3" s="34" t="str">
        <f>"Dept ID "&amp;B41&amp;" - "&amp;B42&amp;""</f>
        <v>Dept ID 48210 - Renewable-Electrical Solar</v>
      </c>
      <c r="E3" s="33"/>
    </row>
    <row r="4" spans="1:6" ht="14" x14ac:dyDescent="0.3">
      <c r="A4" s="31"/>
      <c r="B4" s="27"/>
      <c r="C4" s="29"/>
      <c r="D4" s="35" t="str">
        <f>TEXT(B50,"mmmm dd, yyyy")</f>
        <v>June 30, 2020</v>
      </c>
      <c r="E4" s="33"/>
    </row>
    <row r="5" spans="1:6" ht="12.75" customHeight="1" x14ac:dyDescent="0.3">
      <c r="A5" s="31"/>
      <c r="B5" s="27"/>
      <c r="C5" s="36"/>
      <c r="D5" s="37"/>
      <c r="E5" s="36"/>
      <c r="F5" s="32"/>
    </row>
    <row r="6" spans="1:6" ht="12.75" customHeight="1" x14ac:dyDescent="0.35">
      <c r="A6" s="31"/>
      <c r="B6" s="38"/>
      <c r="C6" s="36"/>
      <c r="D6" s="37"/>
      <c r="E6" s="36"/>
      <c r="F6" s="36"/>
    </row>
    <row r="7" spans="1:6" s="3" customFormat="1" ht="55.5" customHeight="1" x14ac:dyDescent="0.3">
      <c r="A7" s="39"/>
      <c r="B7" s="40" t="s">
        <v>13</v>
      </c>
      <c r="C7" s="40" t="s">
        <v>10</v>
      </c>
      <c r="D7" s="40" t="s">
        <v>19</v>
      </c>
      <c r="E7" s="40" t="s">
        <v>20</v>
      </c>
      <c r="F7" s="41" t="s">
        <v>21</v>
      </c>
    </row>
    <row r="8" spans="1:6" s="4" customFormat="1" ht="6" customHeight="1" x14ac:dyDescent="0.3">
      <c r="A8" s="42"/>
      <c r="B8" s="43"/>
      <c r="C8" s="43"/>
      <c r="D8" s="44"/>
      <c r="E8" s="43"/>
      <c r="F8" s="43"/>
    </row>
    <row r="9" spans="1:6" s="4" customFormat="1" ht="3" customHeight="1" x14ac:dyDescent="0.3">
      <c r="A9" s="42"/>
      <c r="B9" s="45"/>
      <c r="C9" s="45"/>
      <c r="D9" s="46"/>
      <c r="E9" s="45"/>
      <c r="F9" s="45"/>
    </row>
    <row r="10" spans="1:6" ht="15" customHeight="1" x14ac:dyDescent="0.3">
      <c r="A10" s="31"/>
      <c r="B10" s="47" t="s">
        <v>2</v>
      </c>
      <c r="C10" s="28"/>
      <c r="D10" s="29"/>
      <c r="E10" s="28"/>
      <c r="F10" s="28"/>
    </row>
    <row r="11" spans="1:6" s="2" customFormat="1" ht="14" x14ac:dyDescent="0.3">
      <c r="A11" s="48" t="s">
        <v>8</v>
      </c>
      <c r="B11" s="49" t="s">
        <v>3</v>
      </c>
      <c r="C11" s="50">
        <v>0</v>
      </c>
      <c r="D11" s="51">
        <v>0</v>
      </c>
      <c r="E11" s="50">
        <v>0</v>
      </c>
      <c r="F11" s="50">
        <v>0</v>
      </c>
    </row>
    <row r="12" spans="1:6" ht="14" x14ac:dyDescent="0.3">
      <c r="A12" s="52"/>
      <c r="B12" s="27"/>
      <c r="C12" s="28"/>
      <c r="D12" s="29"/>
      <c r="E12" s="28"/>
      <c r="F12" s="28"/>
    </row>
    <row r="13" spans="1:6" ht="14" x14ac:dyDescent="0.3">
      <c r="A13" s="52"/>
      <c r="B13" s="47" t="s">
        <v>4</v>
      </c>
      <c r="C13" s="28"/>
      <c r="D13" s="29"/>
      <c r="E13" s="29"/>
      <c r="F13" s="28"/>
    </row>
    <row r="14" spans="1:6" ht="14" outlineLevel="1" x14ac:dyDescent="0.3">
      <c r="A14" s="26" t="s">
        <v>23</v>
      </c>
      <c r="B14" s="27" t="s">
        <v>24</v>
      </c>
      <c r="C14" s="28">
        <v>80518.100000000006</v>
      </c>
      <c r="D14" s="29">
        <v>82531</v>
      </c>
      <c r="E14" s="30">
        <v>82531</v>
      </c>
      <c r="F14" s="28">
        <v>82450.679999999993</v>
      </c>
    </row>
    <row r="15" spans="1:6" ht="14" outlineLevel="1" x14ac:dyDescent="0.3">
      <c r="A15" s="26" t="s">
        <v>25</v>
      </c>
      <c r="B15" s="27" t="s">
        <v>26</v>
      </c>
      <c r="C15" s="28">
        <v>18359.07</v>
      </c>
      <c r="D15" s="29">
        <v>19238</v>
      </c>
      <c r="E15" s="30">
        <v>19238</v>
      </c>
      <c r="F15" s="28">
        <v>18857.47</v>
      </c>
    </row>
    <row r="16" spans="1:6" s="2" customFormat="1" ht="14" x14ac:dyDescent="0.3">
      <c r="A16" s="48" t="s">
        <v>16</v>
      </c>
      <c r="B16" s="49" t="s">
        <v>14</v>
      </c>
      <c r="C16" s="50">
        <v>98877.170000000013</v>
      </c>
      <c r="D16" s="51">
        <v>101769</v>
      </c>
      <c r="E16" s="51">
        <v>101769</v>
      </c>
      <c r="F16" s="50">
        <v>101308.15</v>
      </c>
    </row>
    <row r="17" spans="1:6" s="2" customFormat="1" ht="14" x14ac:dyDescent="0.3">
      <c r="A17" s="48" t="s">
        <v>17</v>
      </c>
      <c r="B17" s="49" t="s">
        <v>15</v>
      </c>
      <c r="C17" s="50">
        <v>0</v>
      </c>
      <c r="D17" s="51">
        <v>0</v>
      </c>
      <c r="E17" s="51">
        <v>0</v>
      </c>
      <c r="F17" s="50">
        <v>0</v>
      </c>
    </row>
    <row r="18" spans="1:6" ht="14" outlineLevel="1" x14ac:dyDescent="0.3">
      <c r="A18" s="26" t="s">
        <v>27</v>
      </c>
      <c r="B18" s="27" t="s">
        <v>28</v>
      </c>
      <c r="C18" s="28">
        <v>704.43</v>
      </c>
      <c r="D18" s="29">
        <v>1000</v>
      </c>
      <c r="E18" s="30">
        <v>1000</v>
      </c>
      <c r="F18" s="28">
        <v>38</v>
      </c>
    </row>
    <row r="19" spans="1:6" ht="14" outlineLevel="1" x14ac:dyDescent="0.3">
      <c r="A19" s="26" t="s">
        <v>29</v>
      </c>
      <c r="B19" s="27" t="s">
        <v>30</v>
      </c>
      <c r="C19" s="28">
        <v>874.95</v>
      </c>
      <c r="D19" s="29">
        <v>500</v>
      </c>
      <c r="E19" s="30">
        <v>500</v>
      </c>
      <c r="F19" s="28">
        <v>145.9</v>
      </c>
    </row>
    <row r="20" spans="1:6" ht="14" outlineLevel="1" x14ac:dyDescent="0.3">
      <c r="A20" s="26" t="s">
        <v>31</v>
      </c>
      <c r="B20" s="27" t="s">
        <v>32</v>
      </c>
      <c r="C20" s="28">
        <v>0</v>
      </c>
      <c r="D20" s="29">
        <v>0</v>
      </c>
      <c r="E20" s="30">
        <v>0</v>
      </c>
      <c r="F20" s="28">
        <v>618.66999999999996</v>
      </c>
    </row>
    <row r="21" spans="1:6" ht="14" outlineLevel="1" x14ac:dyDescent="0.3">
      <c r="A21" s="26" t="s">
        <v>33</v>
      </c>
      <c r="B21" s="27" t="s">
        <v>34</v>
      </c>
      <c r="C21" s="28">
        <v>68</v>
      </c>
      <c r="D21" s="29">
        <v>50</v>
      </c>
      <c r="E21" s="30">
        <v>50</v>
      </c>
      <c r="F21" s="28">
        <v>40</v>
      </c>
    </row>
    <row r="22" spans="1:6" s="2" customFormat="1" ht="14" x14ac:dyDescent="0.3">
      <c r="A22" s="48" t="s">
        <v>5</v>
      </c>
      <c r="B22" s="49" t="s">
        <v>9</v>
      </c>
      <c r="C22" s="50">
        <v>1647.38</v>
      </c>
      <c r="D22" s="51">
        <v>1550</v>
      </c>
      <c r="E22" s="51">
        <v>1550</v>
      </c>
      <c r="F22" s="50">
        <v>842.56999999999994</v>
      </c>
    </row>
    <row r="23" spans="1:6" ht="14.5" thickBot="1" x14ac:dyDescent="0.35">
      <c r="A23" s="31"/>
      <c r="B23" s="32" t="s">
        <v>6</v>
      </c>
      <c r="C23" s="53"/>
      <c r="D23" s="53">
        <f t="shared" ref="D23:F23" si="0">D16+D17+D22</f>
        <v>103319</v>
      </c>
      <c r="E23" s="53">
        <f t="shared" ref="E23" si="1">E16+E17+E22</f>
        <v>103319</v>
      </c>
      <c r="F23" s="53">
        <f t="shared" si="0"/>
        <v>102150.72</v>
      </c>
    </row>
    <row r="24" spans="1:6" ht="13.5" thickTop="1" x14ac:dyDescent="0.3"/>
    <row r="39" spans="2:6" ht="13.5" thickBot="1" x14ac:dyDescent="0.35">
      <c r="B39" s="25"/>
    </row>
    <row r="40" spans="2:6" ht="13.5" thickBot="1" x14ac:dyDescent="0.35">
      <c r="B40" s="6"/>
      <c r="C40" s="6"/>
      <c r="D40" s="7"/>
      <c r="E40" s="8"/>
      <c r="F40" s="22"/>
    </row>
    <row r="41" spans="2:6" x14ac:dyDescent="0.3">
      <c r="B41" s="54" t="s">
        <v>35</v>
      </c>
      <c r="C41" s="9"/>
      <c r="D41" s="10"/>
      <c r="E41" s="11"/>
      <c r="F41" s="22"/>
    </row>
    <row r="42" spans="2:6" x14ac:dyDescent="0.3">
      <c r="B42" s="55" t="s">
        <v>36</v>
      </c>
      <c r="C42" s="12"/>
      <c r="D42" s="13"/>
      <c r="E42" s="14"/>
      <c r="F42" s="22"/>
    </row>
    <row r="43" spans="2:6" x14ac:dyDescent="0.3">
      <c r="B43" s="56" t="s">
        <v>37</v>
      </c>
      <c r="C43" s="12"/>
      <c r="D43" s="13"/>
      <c r="E43" s="14"/>
      <c r="F43" s="22"/>
    </row>
    <row r="44" spans="2:6" x14ac:dyDescent="0.3">
      <c r="B44" s="56" t="s">
        <v>38</v>
      </c>
      <c r="C44" s="12"/>
      <c r="D44" s="13"/>
      <c r="E44" s="14"/>
      <c r="F44" s="22"/>
    </row>
    <row r="45" spans="2:6" x14ac:dyDescent="0.3">
      <c r="B45" s="56" t="s">
        <v>39</v>
      </c>
      <c r="C45" s="12"/>
      <c r="D45" s="13"/>
      <c r="E45" s="14"/>
      <c r="F45" s="22"/>
    </row>
    <row r="46" spans="2:6" x14ac:dyDescent="0.3">
      <c r="B46" s="56" t="s">
        <v>40</v>
      </c>
      <c r="C46" s="12"/>
      <c r="D46" s="13"/>
      <c r="E46" s="14"/>
      <c r="F46" s="22"/>
    </row>
    <row r="47" spans="2:6" x14ac:dyDescent="0.3">
      <c r="B47" s="56" t="s">
        <v>41</v>
      </c>
      <c r="C47" s="12"/>
      <c r="D47" s="13"/>
      <c r="E47" s="14"/>
      <c r="F47" s="22"/>
    </row>
    <row r="48" spans="2:6" x14ac:dyDescent="0.3">
      <c r="B48" s="57" t="s">
        <v>42</v>
      </c>
      <c r="C48" s="15"/>
      <c r="D48" s="16"/>
      <c r="E48" s="14"/>
      <c r="F48" s="22"/>
    </row>
    <row r="49" spans="2:6" x14ac:dyDescent="0.3">
      <c r="B49" s="57" t="s">
        <v>43</v>
      </c>
      <c r="C49" s="15"/>
      <c r="D49" s="16"/>
      <c r="E49" s="14"/>
      <c r="F49" s="22"/>
    </row>
    <row r="50" spans="2:6" x14ac:dyDescent="0.3">
      <c r="B50" s="57" t="s">
        <v>44</v>
      </c>
      <c r="C50" s="15"/>
      <c r="D50" s="16"/>
      <c r="E50" s="17"/>
      <c r="F50" s="22"/>
    </row>
    <row r="51" spans="2:6" ht="13.5" thickBot="1" x14ac:dyDescent="0.35">
      <c r="B51" s="18" t="str">
        <f>"Run: "&amp;TEXT(NvsEndTime,"MMMM DD, YYYY at HH:MM")</f>
        <v>Run: September 11, 2020 at 03:16</v>
      </c>
      <c r="C51" s="19"/>
      <c r="D51" s="20"/>
      <c r="E51" s="21"/>
      <c r="F51" s="22"/>
    </row>
  </sheetData>
  <phoneticPr fontId="0" type="noConversion"/>
  <conditionalFormatting sqref="D1 B7">
    <cfRule type="cellIs" dxfId="6" priority="12" stopIfTrue="1" operator="lessThan">
      <formula>0</formula>
    </cfRule>
  </conditionalFormatting>
  <conditionalFormatting sqref="D4">
    <cfRule type="cellIs" dxfId="5" priority="6" stopIfTrue="1" operator="lessThan">
      <formula>0</formula>
    </cfRule>
  </conditionalFormatting>
  <conditionalFormatting sqref="C7">
    <cfRule type="cellIs" dxfId="4" priority="5" stopIfTrue="1" operator="lessThan">
      <formula>0</formula>
    </cfRule>
  </conditionalFormatting>
  <conditionalFormatting sqref="D7:E7">
    <cfRule type="cellIs" dxfId="2" priority="3" stopIfTrue="1" operator="lessThan">
      <formula>0</formula>
    </cfRule>
  </conditionalFormatting>
  <conditionalFormatting sqref="D14:D15">
    <cfRule type="cellIs" dxfId="1" priority="2" stopIfTrue="1" operator="lessThan">
      <formula>0</formula>
    </cfRule>
  </conditionalFormatting>
  <conditionalFormatting sqref="D18:D21">
    <cfRule type="cellIs" dxfId="0" priority="1" stopIfTrue="1" operator="lessThan">
      <formula>0</formula>
    </cfRule>
  </conditionalFormatting>
  <pageMargins left="0" right="0" top="0.25" bottom="0.25" header="0" footer="0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NWTC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Wainio</dc:creator>
  <cp:lastModifiedBy>Willems, Bonnie M.</cp:lastModifiedBy>
  <cp:lastPrinted>2020-08-14T14:29:21Z</cp:lastPrinted>
  <dcterms:created xsi:type="dcterms:W3CDTF">2003-05-09T20:15:51Z</dcterms:created>
  <dcterms:modified xsi:type="dcterms:W3CDTF">2022-03-18T18:53:06Z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7838be-d265-4e35-82ad-35295101f73e_Enabled">
    <vt:lpwstr>true</vt:lpwstr>
  </property>
  <property fmtid="{D5CDD505-2E9C-101B-9397-08002B2CF9AE}" pid="3" name="MSIP_Label_167838be-d265-4e35-82ad-35295101f73e_SetDate">
    <vt:lpwstr>2022-03-18T15:28:53Z</vt:lpwstr>
  </property>
  <property fmtid="{D5CDD505-2E9C-101B-9397-08002B2CF9AE}" pid="4" name="MSIP_Label_167838be-d265-4e35-82ad-35295101f73e_Method">
    <vt:lpwstr>Standard</vt:lpwstr>
  </property>
  <property fmtid="{D5CDD505-2E9C-101B-9397-08002B2CF9AE}" pid="5" name="MSIP_Label_167838be-d265-4e35-82ad-35295101f73e_Name">
    <vt:lpwstr>Public</vt:lpwstr>
  </property>
  <property fmtid="{D5CDD505-2E9C-101B-9397-08002B2CF9AE}" pid="6" name="MSIP_Label_167838be-d265-4e35-82ad-35295101f73e_SiteId">
    <vt:lpwstr>00d501fb-5a68-42d6-b3d8-e8b2f16906d4</vt:lpwstr>
  </property>
  <property fmtid="{D5CDD505-2E9C-101B-9397-08002B2CF9AE}" pid="7" name="MSIP_Label_167838be-d265-4e35-82ad-35295101f73e_ActionId">
    <vt:lpwstr>4183b8c0-0e45-4673-9ad0-6fe01ff5cd1a</vt:lpwstr>
  </property>
  <property fmtid="{D5CDD505-2E9C-101B-9397-08002B2CF9AE}" pid="8" name="MSIP_Label_167838be-d265-4e35-82ad-35295101f73e_ContentBits">
    <vt:lpwstr>0</vt:lpwstr>
  </property>
</Properties>
</file>